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9135" tabRatio="343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G196" i="1" l="1"/>
  <c r="I196" i="1"/>
  <c r="L196" i="1"/>
  <c r="J196" i="1"/>
  <c r="F196" i="1"/>
  <c r="H196" i="1"/>
</calcChain>
</file>

<file path=xl/sharedStrings.xml><?xml version="1.0" encoding="utf-8"?>
<sst xmlns="http://schemas.openxmlformats.org/spreadsheetml/2006/main" count="264" uniqueCount="84">
  <si>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</si>
  <si>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</si>
  <si>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</si>
  <si>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</si>
  <si>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</si>
  <si>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</si>
  <si>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</si>
  <si>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</si>
  <si>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</si>
  <si>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</si>
  <si>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</si>
  <si>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</si>
  <si>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</si>
  <si>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</si>
  <si>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</si>
  <si>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</si>
  <si>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</si>
  <si>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</si>
  <si>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</si>
  <si>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</si>
  <si>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</si>
  <si>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</si>
  <si>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</si>
  <si>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</si>
  <si>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</si>
  <si>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</si>
  <si>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</si>
  <si>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</si>
  <si>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</si>
  <si>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</si>
  <si>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</si>
  <si>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</si>
  <si>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</si>
  <si>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</si>
  <si>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</si>
  <si>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</si>
  <si>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</si>
  <si>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</si>
  <si>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</si>
  <si>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гречневая вязкая с маслом</t>
  </si>
  <si>
    <t>Чай с сахаром</t>
  </si>
  <si>
    <t>Хлеб пшеничный</t>
  </si>
  <si>
    <t>Салат из белокачанной капусты, моркови и кукурузы</t>
  </si>
  <si>
    <t>Яблоко</t>
  </si>
  <si>
    <t>Фрикадельки из мясо курицы</t>
  </si>
  <si>
    <t>Компот из свежих плодов</t>
  </si>
  <si>
    <t>Каша рисовая</t>
  </si>
  <si>
    <t>Фрикадельки мясные</t>
  </si>
  <si>
    <t>Кисель</t>
  </si>
  <si>
    <t>Каша "Артек" молочная вязкая</t>
  </si>
  <si>
    <t>Каша молочная "Геркулес"</t>
  </si>
  <si>
    <t>Компот из плодов и ягод сушеных</t>
  </si>
  <si>
    <t>Салат из свеклы</t>
  </si>
  <si>
    <t>Йогурт йодированный</t>
  </si>
  <si>
    <t xml:space="preserve">Сыр </t>
  </si>
  <si>
    <t>493/02</t>
  </si>
  <si>
    <t>420/06</t>
  </si>
  <si>
    <t>27/01</t>
  </si>
  <si>
    <t>десерт</t>
  </si>
  <si>
    <t>Гуляш из говядины</t>
  </si>
  <si>
    <t>Кофейный напиток</t>
  </si>
  <si>
    <t>Макаронные изделия</t>
  </si>
  <si>
    <t>Салат из свежих помидоров и огурцов</t>
  </si>
  <si>
    <t>Банан</t>
  </si>
  <si>
    <t>Каша пшенная молочная вязкая</t>
  </si>
  <si>
    <t>Чай с лимоном</t>
  </si>
  <si>
    <t>Салат из моркови</t>
  </si>
  <si>
    <t>Сок фруктовый</t>
  </si>
  <si>
    <t>Сыр (порциями)</t>
  </si>
  <si>
    <t>Филе грудки, припущенное в соусе</t>
  </si>
  <si>
    <t>12.2</t>
  </si>
  <si>
    <t>300</t>
  </si>
  <si>
    <t>420</t>
  </si>
  <si>
    <t>186</t>
  </si>
  <si>
    <t>Чай с лимоном и сахаром</t>
  </si>
  <si>
    <t>Кортофельное пюре</t>
  </si>
  <si>
    <t>Каша "Дружба" молочная вязкая</t>
  </si>
  <si>
    <t>Какао с молоком</t>
  </si>
  <si>
    <t>Венегрет овощной</t>
  </si>
  <si>
    <t xml:space="preserve"> </t>
  </si>
  <si>
    <t>директор</t>
  </si>
  <si>
    <t xml:space="preserve">  </t>
  </si>
  <si>
    <t>Хайдарова Р.М.</t>
  </si>
  <si>
    <t xml:space="preserve">МОБУ Староакбуляковская ООШ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</si>
</sst>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11" fillId="0" borderId="0"/>
    <xf numFmtId="0" fontId="11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70" zoomScaleNormal="70" workbookViewId="0">
      <selection activeCell="O12" sqref="O1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2" t="s">
        <v>83</v>
      </c>
      <c r="D1" s="53"/>
      <c r="E1" s="53"/>
      <c r="F1" s="12" t="s">
        <v>16</v>
      </c>
      <c r="G1" s="2" t="s">
        <v>17</v>
      </c>
      <c r="H1" s="54" t="s">
        <v>80</v>
      </c>
      <c r="I1" s="54"/>
      <c r="J1" s="54"/>
      <c r="K1" s="54"/>
    </row>
    <row r="2" spans="1:12" ht="18" x14ac:dyDescent="0.2">
      <c r="A2" s="35" t="s">
        <v>6</v>
      </c>
      <c r="C2" s="2"/>
      <c r="G2" s="2" t="s">
        <v>18</v>
      </c>
      <c r="H2" s="54" t="s">
        <v>82</v>
      </c>
      <c r="I2" s="54"/>
      <c r="J2" s="54"/>
      <c r="K2" s="5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 t="s">
        <v>81</v>
      </c>
      <c r="I3" s="48" t="s">
        <v>79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180</v>
      </c>
      <c r="G6" s="40">
        <v>4.55</v>
      </c>
      <c r="H6" s="40">
        <v>7.88</v>
      </c>
      <c r="I6" s="40">
        <v>46.57</v>
      </c>
      <c r="J6" s="40">
        <v>257</v>
      </c>
      <c r="K6" s="41">
        <v>611</v>
      </c>
      <c r="L6" s="40">
        <v>20.14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40</v>
      </c>
      <c r="F8" s="43">
        <v>200</v>
      </c>
      <c r="G8" s="43">
        <v>0.1</v>
      </c>
      <c r="H8" s="43">
        <v>0</v>
      </c>
      <c r="I8" s="43">
        <v>9.1</v>
      </c>
      <c r="J8" s="43">
        <v>35</v>
      </c>
      <c r="K8" s="44">
        <v>300</v>
      </c>
      <c r="L8" s="43">
        <v>5.5</v>
      </c>
    </row>
    <row r="9" spans="1:12" ht="15" x14ac:dyDescent="0.25">
      <c r="A9" s="23"/>
      <c r="B9" s="15"/>
      <c r="C9" s="11"/>
      <c r="D9" s="7" t="s">
        <v>23</v>
      </c>
      <c r="E9" s="42" t="s">
        <v>41</v>
      </c>
      <c r="F9" s="43">
        <v>50</v>
      </c>
      <c r="G9" s="43">
        <v>4</v>
      </c>
      <c r="H9" s="43">
        <v>0.5</v>
      </c>
      <c r="I9" s="43">
        <v>27.5</v>
      </c>
      <c r="J9" s="43">
        <v>130</v>
      </c>
      <c r="K9" s="44">
        <v>420</v>
      </c>
      <c r="L9" s="43">
        <v>6</v>
      </c>
    </row>
    <row r="10" spans="1:12" ht="15" x14ac:dyDescent="0.25">
      <c r="A10" s="23"/>
      <c r="B10" s="15"/>
      <c r="C10" s="11"/>
      <c r="D10" s="7" t="s">
        <v>24</v>
      </c>
      <c r="E10" s="42" t="s">
        <v>43</v>
      </c>
      <c r="F10" s="43">
        <v>80</v>
      </c>
      <c r="G10" s="43">
        <v>0.4</v>
      </c>
      <c r="H10" s="43">
        <v>0.4</v>
      </c>
      <c r="I10" s="43">
        <v>9.8000000000000007</v>
      </c>
      <c r="J10" s="43">
        <v>47</v>
      </c>
      <c r="K10" s="44">
        <v>38</v>
      </c>
      <c r="L10" s="43">
        <v>22.32</v>
      </c>
    </row>
    <row r="11" spans="1:12" ht="15" x14ac:dyDescent="0.25">
      <c r="A11" s="23"/>
      <c r="B11" s="15"/>
      <c r="C11" s="11"/>
      <c r="D11" s="6" t="s">
        <v>26</v>
      </c>
      <c r="E11" s="42" t="s">
        <v>42</v>
      </c>
      <c r="F11" s="43">
        <v>100</v>
      </c>
      <c r="G11" s="43">
        <v>1.9</v>
      </c>
      <c r="H11" s="43">
        <v>5.7</v>
      </c>
      <c r="I11" s="43">
        <v>7.3</v>
      </c>
      <c r="J11" s="43">
        <v>88</v>
      </c>
      <c r="K11" s="44">
        <v>325</v>
      </c>
      <c r="L11" s="43">
        <v>17.13</v>
      </c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610</v>
      </c>
      <c r="G13" s="19">
        <f t="shared" ref="G13:J13" si="0">SUM(G6:G12)</f>
        <v>10.95</v>
      </c>
      <c r="H13" s="19">
        <f t="shared" si="0"/>
        <v>14.48</v>
      </c>
      <c r="I13" s="19">
        <f t="shared" si="0"/>
        <v>100.27</v>
      </c>
      <c r="J13" s="19">
        <f t="shared" si="0"/>
        <v>557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610</v>
      </c>
      <c r="G24" s="32">
        <f t="shared" ref="G24:J24" si="4">G13+G23</f>
        <v>10.95</v>
      </c>
      <c r="H24" s="32">
        <f t="shared" si="4"/>
        <v>14.48</v>
      </c>
      <c r="I24" s="32">
        <f t="shared" si="4"/>
        <v>100.27</v>
      </c>
      <c r="J24" s="32">
        <f t="shared" si="4"/>
        <v>557</v>
      </c>
      <c r="K24" s="32"/>
      <c r="L24" s="32">
        <f t="shared" ref="L24" si="5">L13+L23</f>
        <v>71.09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1" t="s">
        <v>44</v>
      </c>
      <c r="F25" s="40">
        <v>100</v>
      </c>
      <c r="G25" s="40">
        <v>19.100000000000001</v>
      </c>
      <c r="H25" s="40">
        <v>1.8</v>
      </c>
      <c r="I25" s="40">
        <v>9.4</v>
      </c>
      <c r="J25" s="40">
        <v>162</v>
      </c>
      <c r="K25" s="41">
        <v>106</v>
      </c>
      <c r="L25" s="40">
        <v>30.42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45</v>
      </c>
      <c r="F27" s="43">
        <v>200</v>
      </c>
      <c r="G27" s="43">
        <v>0.5</v>
      </c>
      <c r="H27" s="43">
        <v>0.1</v>
      </c>
      <c r="I27" s="43">
        <v>31.2</v>
      </c>
      <c r="J27" s="43">
        <v>121</v>
      </c>
      <c r="K27" s="44">
        <v>310</v>
      </c>
      <c r="L27" s="43">
        <v>14.87</v>
      </c>
    </row>
    <row r="28" spans="1:12" ht="15" x14ac:dyDescent="0.25">
      <c r="A28" s="14"/>
      <c r="B28" s="15"/>
      <c r="C28" s="11"/>
      <c r="D28" s="7" t="s">
        <v>23</v>
      </c>
      <c r="E28" s="42" t="s">
        <v>41</v>
      </c>
      <c r="F28" s="43">
        <v>50</v>
      </c>
      <c r="G28" s="43">
        <v>4</v>
      </c>
      <c r="H28" s="43">
        <v>0.5</v>
      </c>
      <c r="I28" s="43">
        <v>27.5</v>
      </c>
      <c r="J28" s="43">
        <v>130</v>
      </c>
      <c r="K28" s="44">
        <v>420</v>
      </c>
      <c r="L28" s="43">
        <v>6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29</v>
      </c>
      <c r="E30" s="42" t="s">
        <v>46</v>
      </c>
      <c r="F30" s="43">
        <v>250</v>
      </c>
      <c r="G30" s="43">
        <v>10.9</v>
      </c>
      <c r="H30" s="43">
        <v>11.3</v>
      </c>
      <c r="I30" s="43">
        <v>44.5</v>
      </c>
      <c r="J30" s="43">
        <v>325</v>
      </c>
      <c r="K30" s="44">
        <v>302</v>
      </c>
      <c r="L30" s="43">
        <v>19.8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600</v>
      </c>
      <c r="G32" s="19">
        <f t="shared" ref="G32" si="6">SUM(G25:G31)</f>
        <v>34.5</v>
      </c>
      <c r="H32" s="19">
        <f t="shared" ref="H32" si="7">SUM(H25:H31)</f>
        <v>13.700000000000001</v>
      </c>
      <c r="I32" s="19">
        <f t="shared" ref="I32" si="8">SUM(I25:I31)</f>
        <v>112.6</v>
      </c>
      <c r="J32" s="19">
        <f t="shared" ref="J32:L32" si="9">SUM(J25:J31)</f>
        <v>738</v>
      </c>
      <c r="K32" s="25"/>
      <c r="L32" s="19">
        <f t="shared" si="9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600</v>
      </c>
      <c r="G43" s="32">
        <f t="shared" ref="G43" si="14">G32+G42</f>
        <v>34.5</v>
      </c>
      <c r="H43" s="32">
        <f t="shared" ref="H43" si="15">H32+H42</f>
        <v>13.700000000000001</v>
      </c>
      <c r="I43" s="32">
        <f t="shared" ref="I43" si="16">I32+I42</f>
        <v>112.6</v>
      </c>
      <c r="J43" s="32">
        <f t="shared" ref="J43:L43" si="17">J32+J42</f>
        <v>738</v>
      </c>
      <c r="K43" s="32"/>
      <c r="L43" s="32">
        <f t="shared" si="17"/>
        <v>71.09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47</v>
      </c>
      <c r="F44" s="40">
        <v>80</v>
      </c>
      <c r="G44" s="40">
        <v>11.3</v>
      </c>
      <c r="H44" s="40">
        <v>9.3000000000000007</v>
      </c>
      <c r="I44" s="40">
        <v>8.1999999999999993</v>
      </c>
      <c r="J44" s="40">
        <v>162</v>
      </c>
      <c r="K44" s="41"/>
      <c r="L44" s="40">
        <v>28.87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48</v>
      </c>
      <c r="F46" s="43">
        <v>200</v>
      </c>
      <c r="G46" s="43">
        <v>0</v>
      </c>
      <c r="H46" s="43">
        <v>0</v>
      </c>
      <c r="I46" s="43">
        <v>20</v>
      </c>
      <c r="J46" s="43">
        <v>76</v>
      </c>
      <c r="K46" s="44"/>
      <c r="L46" s="43">
        <v>20.02</v>
      </c>
    </row>
    <row r="47" spans="1:12" ht="15" x14ac:dyDescent="0.25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4</v>
      </c>
      <c r="H47" s="43">
        <v>0.5</v>
      </c>
      <c r="I47" s="43">
        <v>27.5</v>
      </c>
      <c r="J47" s="43">
        <v>130</v>
      </c>
      <c r="K47" s="44"/>
      <c r="L47" s="43">
        <v>6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29</v>
      </c>
      <c r="E49" s="42" t="s">
        <v>49</v>
      </c>
      <c r="F49" s="43">
        <v>180</v>
      </c>
      <c r="G49" s="43">
        <v>7.2</v>
      </c>
      <c r="H49" s="43">
        <v>7.2</v>
      </c>
      <c r="I49" s="43">
        <v>36.799999999999997</v>
      </c>
      <c r="J49" s="43">
        <v>442</v>
      </c>
      <c r="K49" s="44"/>
      <c r="L49" s="43">
        <v>16.2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22.5</v>
      </c>
      <c r="H51" s="19">
        <f t="shared" ref="H51" si="19">SUM(H44:H50)</f>
        <v>17</v>
      </c>
      <c r="I51" s="19">
        <f t="shared" ref="I51" si="20">SUM(I44:I50)</f>
        <v>92.5</v>
      </c>
      <c r="J51" s="19">
        <f t="shared" ref="J51:L51" si="21">SUM(J44:J50)</f>
        <v>810</v>
      </c>
      <c r="K51" s="25"/>
      <c r="L51" s="19">
        <f t="shared" si="21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510</v>
      </c>
      <c r="G62" s="32">
        <f t="shared" ref="G62" si="26">G51+G61</f>
        <v>22.5</v>
      </c>
      <c r="H62" s="32">
        <f t="shared" ref="H62" si="27">H51+H61</f>
        <v>17</v>
      </c>
      <c r="I62" s="32">
        <f t="shared" ref="I62" si="28">I51+I61</f>
        <v>92.5</v>
      </c>
      <c r="J62" s="32">
        <f t="shared" ref="J62:L62" si="29">J51+J61</f>
        <v>810</v>
      </c>
      <c r="K62" s="32"/>
      <c r="L62" s="32">
        <f t="shared" si="29"/>
        <v>71.09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50</v>
      </c>
      <c r="F63" s="40">
        <v>150</v>
      </c>
      <c r="G63" s="40">
        <v>4.8600000000000003</v>
      </c>
      <c r="H63" s="40">
        <v>6.72</v>
      </c>
      <c r="I63" s="40">
        <v>26.35</v>
      </c>
      <c r="J63" s="40">
        <v>186</v>
      </c>
      <c r="K63" s="41" t="s">
        <v>55</v>
      </c>
      <c r="L63" s="40">
        <v>8.1</v>
      </c>
    </row>
    <row r="64" spans="1:12" ht="15" x14ac:dyDescent="0.25">
      <c r="A64" s="23"/>
      <c r="B64" s="15"/>
      <c r="C64" s="11"/>
      <c r="D64" s="6" t="s">
        <v>26</v>
      </c>
      <c r="E64" s="42" t="s">
        <v>52</v>
      </c>
      <c r="F64" s="43">
        <v>80</v>
      </c>
      <c r="G64" s="43">
        <v>4.8600000000000003</v>
      </c>
      <c r="H64" s="43">
        <v>6.72</v>
      </c>
      <c r="I64" s="43">
        <v>26.35</v>
      </c>
      <c r="J64" s="43">
        <v>84</v>
      </c>
      <c r="K64" s="44">
        <v>25</v>
      </c>
      <c r="L64" s="43">
        <v>5.47</v>
      </c>
    </row>
    <row r="65" spans="1:12" ht="15" x14ac:dyDescent="0.25">
      <c r="A65" s="23"/>
      <c r="B65" s="15"/>
      <c r="C65" s="11"/>
      <c r="D65" s="7" t="s">
        <v>22</v>
      </c>
      <c r="E65" s="42" t="s">
        <v>51</v>
      </c>
      <c r="F65" s="43">
        <v>200</v>
      </c>
      <c r="G65" s="43">
        <v>11.3</v>
      </c>
      <c r="H65" s="43">
        <v>0.1</v>
      </c>
      <c r="I65" s="43">
        <v>32.4</v>
      </c>
      <c r="J65" s="43">
        <v>130</v>
      </c>
      <c r="K65" s="44">
        <v>309</v>
      </c>
      <c r="L65" s="43">
        <v>17</v>
      </c>
    </row>
    <row r="66" spans="1:12" ht="15" x14ac:dyDescent="0.25">
      <c r="A66" s="23"/>
      <c r="B66" s="15"/>
      <c r="C66" s="11"/>
      <c r="D66" s="7" t="s">
        <v>23</v>
      </c>
      <c r="E66" s="42" t="s">
        <v>41</v>
      </c>
      <c r="F66" s="43">
        <v>50</v>
      </c>
      <c r="G66" s="43">
        <v>4</v>
      </c>
      <c r="H66" s="43">
        <v>0.5</v>
      </c>
      <c r="I66" s="43">
        <v>27.5</v>
      </c>
      <c r="J66" s="43">
        <v>130</v>
      </c>
      <c r="K66" s="44" t="s">
        <v>56</v>
      </c>
      <c r="L66" s="43">
        <v>6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58</v>
      </c>
      <c r="E68" s="42" t="s">
        <v>53</v>
      </c>
      <c r="F68" s="43">
        <v>100</v>
      </c>
      <c r="G68" s="43">
        <v>2.8</v>
      </c>
      <c r="H68" s="43">
        <v>3.2</v>
      </c>
      <c r="I68" s="43">
        <v>10.1</v>
      </c>
      <c r="J68" s="43">
        <v>82</v>
      </c>
      <c r="K68" s="44"/>
      <c r="L68" s="43">
        <v>17.52</v>
      </c>
    </row>
    <row r="69" spans="1:12" ht="15" x14ac:dyDescent="0.25">
      <c r="A69" s="23"/>
      <c r="B69" s="15"/>
      <c r="C69" s="11"/>
      <c r="D69" s="6" t="s">
        <v>23</v>
      </c>
      <c r="E69" s="42" t="s">
        <v>54</v>
      </c>
      <c r="F69" s="43">
        <v>100</v>
      </c>
      <c r="G69" s="43">
        <v>19.100000000000001</v>
      </c>
      <c r="H69" s="43">
        <v>1.8</v>
      </c>
      <c r="I69" s="43">
        <v>9.4</v>
      </c>
      <c r="J69" s="43">
        <v>130</v>
      </c>
      <c r="K69" s="44" t="s">
        <v>57</v>
      </c>
      <c r="L69" s="43">
        <v>17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680</v>
      </c>
      <c r="G70" s="19">
        <f t="shared" ref="G70" si="30">SUM(G63:G69)</f>
        <v>46.92</v>
      </c>
      <c r="H70" s="19">
        <f t="shared" ref="H70" si="31">SUM(H63:H69)</f>
        <v>19.04</v>
      </c>
      <c r="I70" s="19">
        <f t="shared" ref="I70" si="32">SUM(I63:I69)</f>
        <v>132.1</v>
      </c>
      <c r="J70" s="19">
        <f t="shared" ref="J70:L70" si="33">SUM(J63:J69)</f>
        <v>742</v>
      </c>
      <c r="K70" s="25"/>
      <c r="L70" s="19">
        <f t="shared" si="33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680</v>
      </c>
      <c r="G81" s="32">
        <f t="shared" ref="G81" si="38">G70+G80</f>
        <v>46.92</v>
      </c>
      <c r="H81" s="32">
        <f t="shared" ref="H81" si="39">H70+H80</f>
        <v>19.04</v>
      </c>
      <c r="I81" s="32">
        <f t="shared" ref="I81" si="40">I70+I80</f>
        <v>132.1</v>
      </c>
      <c r="J81" s="32">
        <f t="shared" ref="J81:L81" si="41">J70+J80</f>
        <v>742</v>
      </c>
      <c r="K81" s="32"/>
      <c r="L81" s="32">
        <f t="shared" si="41"/>
        <v>71.09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59</v>
      </c>
      <c r="F82" s="40">
        <v>90</v>
      </c>
      <c r="G82" s="40">
        <v>13.78</v>
      </c>
      <c r="H82" s="40">
        <v>15.03</v>
      </c>
      <c r="I82" s="40">
        <v>3.18</v>
      </c>
      <c r="J82" s="40">
        <v>203</v>
      </c>
      <c r="K82" s="41">
        <v>96</v>
      </c>
      <c r="L82" s="40">
        <v>38.54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60</v>
      </c>
      <c r="F84" s="43">
        <v>200</v>
      </c>
      <c r="G84" s="43">
        <v>2.9</v>
      </c>
      <c r="H84" s="43">
        <v>2.8</v>
      </c>
      <c r="I84" s="43">
        <v>14.9</v>
      </c>
      <c r="J84" s="43">
        <v>35</v>
      </c>
      <c r="K84" s="44">
        <v>287</v>
      </c>
      <c r="L84" s="43">
        <v>8.5</v>
      </c>
    </row>
    <row r="85" spans="1:12" ht="15" x14ac:dyDescent="0.25">
      <c r="A85" s="23"/>
      <c r="B85" s="15"/>
      <c r="C85" s="11"/>
      <c r="D85" s="7" t="s">
        <v>23</v>
      </c>
      <c r="E85" s="42" t="s">
        <v>41</v>
      </c>
      <c r="F85" s="43">
        <v>50</v>
      </c>
      <c r="G85" s="43">
        <v>4</v>
      </c>
      <c r="H85" s="43">
        <v>0.5</v>
      </c>
      <c r="I85" s="43">
        <v>27.5</v>
      </c>
      <c r="J85" s="43">
        <v>130</v>
      </c>
      <c r="K85" s="44">
        <v>420</v>
      </c>
      <c r="L85" s="43">
        <v>6</v>
      </c>
    </row>
    <row r="86" spans="1:12" ht="15" x14ac:dyDescent="0.25">
      <c r="A86" s="23"/>
      <c r="B86" s="15"/>
      <c r="C86" s="11"/>
      <c r="D86" s="7" t="s">
        <v>24</v>
      </c>
      <c r="E86" s="42" t="s">
        <v>79</v>
      </c>
      <c r="F86" s="43" t="s">
        <v>79</v>
      </c>
      <c r="G86" s="43" t="s">
        <v>79</v>
      </c>
      <c r="H86" s="43" t="s">
        <v>79</v>
      </c>
      <c r="I86" s="43" t="s">
        <v>79</v>
      </c>
      <c r="J86" s="43" t="s">
        <v>79</v>
      </c>
      <c r="K86" s="44" t="s">
        <v>79</v>
      </c>
      <c r="L86" s="43" t="s">
        <v>79</v>
      </c>
    </row>
    <row r="87" spans="1:12" ht="15" x14ac:dyDescent="0.25">
      <c r="A87" s="23"/>
      <c r="B87" s="15"/>
      <c r="C87" s="11"/>
      <c r="D87" s="6" t="s">
        <v>29</v>
      </c>
      <c r="E87" s="42" t="s">
        <v>61</v>
      </c>
      <c r="F87" s="43">
        <v>180</v>
      </c>
      <c r="G87" s="43">
        <v>6.6</v>
      </c>
      <c r="H87" s="43">
        <v>4.7</v>
      </c>
      <c r="I87" s="43">
        <v>39.4</v>
      </c>
      <c r="J87" s="43">
        <v>177</v>
      </c>
      <c r="K87" s="44">
        <v>138</v>
      </c>
      <c r="L87" s="43">
        <v>18.05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520</v>
      </c>
      <c r="G89" s="19">
        <f t="shared" ref="G89" si="42">SUM(G82:G88)</f>
        <v>27.28</v>
      </c>
      <c r="H89" s="19">
        <f t="shared" ref="H89" si="43">SUM(H82:H88)</f>
        <v>23.029999999999998</v>
      </c>
      <c r="I89" s="19">
        <f t="shared" ref="I89" si="44">SUM(I82:I88)</f>
        <v>84.97999999999999</v>
      </c>
      <c r="J89" s="19">
        <f t="shared" ref="J89:L89" si="45">SUM(J82:J88)</f>
        <v>545</v>
      </c>
      <c r="K89" s="25"/>
      <c r="L89" s="19">
        <f t="shared" si="4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520</v>
      </c>
      <c r="G100" s="32">
        <f t="shared" ref="G100" si="50">G89+G99</f>
        <v>27.28</v>
      </c>
      <c r="H100" s="32">
        <f t="shared" ref="H100" si="51">H89+H99</f>
        <v>23.029999999999998</v>
      </c>
      <c r="I100" s="32">
        <f t="shared" ref="I100" si="52">I89+I99</f>
        <v>84.97999999999999</v>
      </c>
      <c r="J100" s="32">
        <f t="shared" ref="J100:L100" si="53">J89+J99</f>
        <v>545</v>
      </c>
      <c r="K100" s="32"/>
      <c r="L100" s="32">
        <f t="shared" si="53"/>
        <v>71.09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49</v>
      </c>
      <c r="F101" s="40">
        <v>180</v>
      </c>
      <c r="G101" s="40">
        <v>442</v>
      </c>
      <c r="H101" s="40">
        <v>7.2</v>
      </c>
      <c r="I101" s="40">
        <v>7.2</v>
      </c>
      <c r="J101" s="40">
        <v>36.799999999999997</v>
      </c>
      <c r="K101" s="41">
        <v>195</v>
      </c>
      <c r="L101" s="40">
        <v>16.2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40</v>
      </c>
      <c r="F103" s="43">
        <v>200</v>
      </c>
      <c r="G103" s="43">
        <v>35</v>
      </c>
      <c r="H103" s="43">
        <v>0.1</v>
      </c>
      <c r="I103" s="43">
        <v>0</v>
      </c>
      <c r="J103" s="43">
        <v>9.1</v>
      </c>
      <c r="K103" s="44">
        <v>300</v>
      </c>
      <c r="L103" s="43">
        <v>5.5</v>
      </c>
    </row>
    <row r="104" spans="1:12" ht="15" x14ac:dyDescent="0.25">
      <c r="A104" s="23"/>
      <c r="B104" s="15"/>
      <c r="C104" s="11"/>
      <c r="D104" s="7" t="s">
        <v>23</v>
      </c>
      <c r="E104" s="42" t="s">
        <v>41</v>
      </c>
      <c r="F104" s="43">
        <v>50</v>
      </c>
      <c r="G104" s="43">
        <v>130</v>
      </c>
      <c r="H104" s="43">
        <v>4</v>
      </c>
      <c r="I104" s="43">
        <v>0.5</v>
      </c>
      <c r="J104" s="43">
        <v>27.5</v>
      </c>
      <c r="K104" s="44">
        <v>420</v>
      </c>
      <c r="L104" s="43">
        <v>6</v>
      </c>
    </row>
    <row r="105" spans="1:12" ht="15" x14ac:dyDescent="0.25">
      <c r="A105" s="23"/>
      <c r="B105" s="15"/>
      <c r="C105" s="11"/>
      <c r="D105" s="7" t="s">
        <v>24</v>
      </c>
      <c r="E105" s="42" t="s">
        <v>63</v>
      </c>
      <c r="F105" s="43">
        <v>200</v>
      </c>
      <c r="G105" s="43">
        <v>45</v>
      </c>
      <c r="H105" s="43">
        <v>0</v>
      </c>
      <c r="I105" s="43">
        <v>0</v>
      </c>
      <c r="J105" s="43">
        <v>11.2</v>
      </c>
      <c r="K105" s="44">
        <v>38</v>
      </c>
      <c r="L105" s="43">
        <v>23.39</v>
      </c>
    </row>
    <row r="106" spans="1:12" ht="15" x14ac:dyDescent="0.25">
      <c r="A106" s="23"/>
      <c r="B106" s="15"/>
      <c r="C106" s="11"/>
      <c r="D106" s="6" t="s">
        <v>26</v>
      </c>
      <c r="E106" s="42" t="s">
        <v>62</v>
      </c>
      <c r="F106" s="43">
        <v>80</v>
      </c>
      <c r="G106" s="43">
        <v>48</v>
      </c>
      <c r="H106" s="43">
        <v>0.6</v>
      </c>
      <c r="I106" s="43">
        <v>3.8</v>
      </c>
      <c r="J106" s="43">
        <v>2.9</v>
      </c>
      <c r="K106" s="44">
        <v>15</v>
      </c>
      <c r="L106" s="43">
        <v>20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710</v>
      </c>
      <c r="G108" s="19">
        <f t="shared" ref="G108:J108" si="54">SUM(G101:G107)</f>
        <v>700</v>
      </c>
      <c r="H108" s="19">
        <f t="shared" si="54"/>
        <v>11.9</v>
      </c>
      <c r="I108" s="19">
        <f t="shared" si="54"/>
        <v>11.5</v>
      </c>
      <c r="J108" s="19">
        <f t="shared" si="54"/>
        <v>87.500000000000014</v>
      </c>
      <c r="K108" s="25"/>
      <c r="L108" s="19">
        <f t="shared" ref="L108" si="55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5" t="s">
        <v>4</v>
      </c>
      <c r="D119" s="56"/>
      <c r="E119" s="31"/>
      <c r="F119" s="32">
        <f>F108+F118</f>
        <v>710</v>
      </c>
      <c r="G119" s="32">
        <f t="shared" ref="G119" si="58">G108+G118</f>
        <v>700</v>
      </c>
      <c r="H119" s="32">
        <f t="shared" ref="H119" si="59">H108+H118</f>
        <v>11.9</v>
      </c>
      <c r="I119" s="32">
        <f t="shared" ref="I119" si="60">I108+I118</f>
        <v>11.5</v>
      </c>
      <c r="J119" s="32">
        <f t="shared" ref="J119:L119" si="61">J108+J118</f>
        <v>87.500000000000014</v>
      </c>
      <c r="K119" s="32"/>
      <c r="L119" s="32">
        <f t="shared" si="61"/>
        <v>71.09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64</v>
      </c>
      <c r="F120" s="40">
        <v>180</v>
      </c>
      <c r="G120" s="40">
        <v>5.2</v>
      </c>
      <c r="H120" s="40">
        <v>7.2</v>
      </c>
      <c r="I120" s="40">
        <v>36.1</v>
      </c>
      <c r="J120" s="40">
        <v>221</v>
      </c>
      <c r="K120" s="41">
        <v>191</v>
      </c>
      <c r="L120" s="40">
        <v>10.87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65</v>
      </c>
      <c r="F122" s="43">
        <v>200</v>
      </c>
      <c r="G122" s="43">
        <v>0.1</v>
      </c>
      <c r="H122" s="43">
        <v>0</v>
      </c>
      <c r="I122" s="43">
        <v>9.1</v>
      </c>
      <c r="J122" s="43">
        <v>35</v>
      </c>
      <c r="K122" s="44">
        <v>300</v>
      </c>
      <c r="L122" s="43">
        <v>7.7</v>
      </c>
    </row>
    <row r="123" spans="1:12" ht="15" x14ac:dyDescent="0.25">
      <c r="A123" s="14"/>
      <c r="B123" s="15"/>
      <c r="C123" s="11"/>
      <c r="D123" s="7" t="s">
        <v>23</v>
      </c>
      <c r="E123" s="42" t="s">
        <v>41</v>
      </c>
      <c r="F123" s="43">
        <v>50</v>
      </c>
      <c r="G123" s="43">
        <v>4</v>
      </c>
      <c r="H123" s="43">
        <v>0.5</v>
      </c>
      <c r="I123" s="43">
        <v>27.5</v>
      </c>
      <c r="J123" s="43">
        <v>130</v>
      </c>
      <c r="K123" s="44">
        <v>420</v>
      </c>
      <c r="L123" s="43">
        <v>6</v>
      </c>
    </row>
    <row r="124" spans="1:12" ht="15" x14ac:dyDescent="0.25">
      <c r="A124" s="14"/>
      <c r="B124" s="15"/>
      <c r="C124" s="11"/>
      <c r="D124" s="7" t="s">
        <v>24</v>
      </c>
      <c r="E124" s="42" t="s">
        <v>66</v>
      </c>
      <c r="F124" s="43">
        <v>80</v>
      </c>
      <c r="G124" s="43">
        <v>0.8</v>
      </c>
      <c r="H124" s="43">
        <v>3.6</v>
      </c>
      <c r="I124" s="43">
        <v>11.6</v>
      </c>
      <c r="J124" s="43">
        <v>162</v>
      </c>
      <c r="K124" s="44">
        <v>17</v>
      </c>
      <c r="L124" s="43">
        <v>10</v>
      </c>
    </row>
    <row r="125" spans="1:12" ht="15" x14ac:dyDescent="0.25">
      <c r="A125" s="14"/>
      <c r="B125" s="15"/>
      <c r="C125" s="11"/>
      <c r="D125" s="6"/>
      <c r="E125" s="42" t="s">
        <v>67</v>
      </c>
      <c r="F125" s="43">
        <v>200</v>
      </c>
      <c r="G125" s="43">
        <v>0</v>
      </c>
      <c r="H125" s="43">
        <v>0</v>
      </c>
      <c r="I125" s="43">
        <v>11.2</v>
      </c>
      <c r="J125" s="43">
        <v>130</v>
      </c>
      <c r="K125" s="44"/>
      <c r="L125" s="43">
        <v>19.52</v>
      </c>
    </row>
    <row r="126" spans="1:12" ht="15" x14ac:dyDescent="0.25">
      <c r="A126" s="14"/>
      <c r="B126" s="15"/>
      <c r="C126" s="11"/>
      <c r="D126" s="6"/>
      <c r="E126" s="42" t="s">
        <v>68</v>
      </c>
      <c r="F126" s="43">
        <v>100</v>
      </c>
      <c r="G126" s="43">
        <v>19.100000000000001</v>
      </c>
      <c r="H126" s="43">
        <v>1.8</v>
      </c>
      <c r="I126" s="43">
        <v>9.4</v>
      </c>
      <c r="J126" s="43">
        <v>131</v>
      </c>
      <c r="K126" s="44"/>
      <c r="L126" s="43">
        <v>17</v>
      </c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810</v>
      </c>
      <c r="G127" s="19">
        <f t="shared" ref="G127:J127" si="62">SUM(G120:G126)</f>
        <v>29.200000000000003</v>
      </c>
      <c r="H127" s="19">
        <f t="shared" si="62"/>
        <v>13.100000000000001</v>
      </c>
      <c r="I127" s="19">
        <f t="shared" si="62"/>
        <v>104.9</v>
      </c>
      <c r="J127" s="19">
        <f t="shared" si="62"/>
        <v>809</v>
      </c>
      <c r="K127" s="25"/>
      <c r="L127" s="19">
        <f t="shared" ref="L127" si="63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5" t="s">
        <v>4</v>
      </c>
      <c r="D138" s="56"/>
      <c r="E138" s="31"/>
      <c r="F138" s="32">
        <f>F127+F137</f>
        <v>810</v>
      </c>
      <c r="G138" s="32">
        <f t="shared" ref="G138" si="66">G127+G137</f>
        <v>29.200000000000003</v>
      </c>
      <c r="H138" s="32">
        <f t="shared" ref="H138" si="67">H127+H137</f>
        <v>13.100000000000001</v>
      </c>
      <c r="I138" s="32">
        <f t="shared" ref="I138" si="68">I127+I137</f>
        <v>104.9</v>
      </c>
      <c r="J138" s="32">
        <f t="shared" ref="J138:L138" si="69">J127+J137</f>
        <v>809</v>
      </c>
      <c r="K138" s="32"/>
      <c r="L138" s="32">
        <f t="shared" si="69"/>
        <v>71.09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69</v>
      </c>
      <c r="F139" s="40">
        <v>70</v>
      </c>
      <c r="G139" s="40">
        <v>14.09</v>
      </c>
      <c r="H139" s="40">
        <v>16.39</v>
      </c>
      <c r="I139" s="40">
        <v>5.37</v>
      </c>
      <c r="J139" s="40">
        <v>225</v>
      </c>
      <c r="K139" s="41" t="s">
        <v>70</v>
      </c>
      <c r="L139" s="40">
        <v>36.46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77</v>
      </c>
      <c r="F141" s="43">
        <v>200</v>
      </c>
      <c r="G141" s="43">
        <v>0.1</v>
      </c>
      <c r="H141" s="43">
        <v>0</v>
      </c>
      <c r="I141" s="43">
        <v>9.1</v>
      </c>
      <c r="J141" s="43">
        <v>35</v>
      </c>
      <c r="K141" s="44" t="s">
        <v>71</v>
      </c>
      <c r="L141" s="43">
        <v>8.1999999999999993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41</v>
      </c>
      <c r="F142" s="43">
        <v>50</v>
      </c>
      <c r="G142" s="43">
        <v>4</v>
      </c>
      <c r="H142" s="43">
        <v>0.5</v>
      </c>
      <c r="I142" s="43">
        <v>27.5</v>
      </c>
      <c r="J142" s="43">
        <v>130</v>
      </c>
      <c r="K142" s="44" t="s">
        <v>72</v>
      </c>
      <c r="L142" s="43">
        <v>6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29</v>
      </c>
      <c r="E144" s="42" t="s">
        <v>46</v>
      </c>
      <c r="F144" s="43">
        <v>180</v>
      </c>
      <c r="G144" s="43">
        <v>7.8</v>
      </c>
      <c r="H144" s="43">
        <v>6.3</v>
      </c>
      <c r="I144" s="43">
        <v>43.6</v>
      </c>
      <c r="J144" s="43">
        <v>234</v>
      </c>
      <c r="K144" s="44" t="s">
        <v>73</v>
      </c>
      <c r="L144" s="43">
        <v>20.43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70">SUM(G139:G145)</f>
        <v>25.99</v>
      </c>
      <c r="H146" s="19">
        <f t="shared" si="70"/>
        <v>23.19</v>
      </c>
      <c r="I146" s="19">
        <f t="shared" si="70"/>
        <v>85.57</v>
      </c>
      <c r="J146" s="19">
        <f t="shared" si="70"/>
        <v>624</v>
      </c>
      <c r="K146" s="25"/>
      <c r="L146" s="19">
        <f t="shared" ref="L146" si="71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5" t="s">
        <v>4</v>
      </c>
      <c r="D157" s="56"/>
      <c r="E157" s="31"/>
      <c r="F157" s="32">
        <f>F146+F156</f>
        <v>500</v>
      </c>
      <c r="G157" s="32">
        <f t="shared" ref="G157" si="74">G146+G156</f>
        <v>25.99</v>
      </c>
      <c r="H157" s="32">
        <f t="shared" ref="H157" si="75">H146+H156</f>
        <v>23.19</v>
      </c>
      <c r="I157" s="32">
        <f t="shared" ref="I157" si="76">I146+I156</f>
        <v>85.57</v>
      </c>
      <c r="J157" s="32">
        <f t="shared" ref="J157:L157" si="77">J146+J156</f>
        <v>624</v>
      </c>
      <c r="K157" s="32"/>
      <c r="L157" s="32">
        <f t="shared" si="77"/>
        <v>71.09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47</v>
      </c>
      <c r="F158" s="40">
        <v>80</v>
      </c>
      <c r="G158" s="40">
        <v>11.3</v>
      </c>
      <c r="H158" s="40">
        <v>9.3000000000000007</v>
      </c>
      <c r="I158" s="40">
        <v>8.1999999999999993</v>
      </c>
      <c r="J158" s="40">
        <v>162</v>
      </c>
      <c r="K158" s="41">
        <v>107</v>
      </c>
      <c r="L158" s="40">
        <v>26.8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74</v>
      </c>
      <c r="F160" s="43">
        <v>200</v>
      </c>
      <c r="G160" s="43">
        <v>0.1</v>
      </c>
      <c r="H160" s="43">
        <v>0</v>
      </c>
      <c r="I160" s="43">
        <v>0</v>
      </c>
      <c r="J160" s="43">
        <v>37</v>
      </c>
      <c r="K160" s="44">
        <v>302</v>
      </c>
      <c r="L160" s="43">
        <v>7.7</v>
      </c>
    </row>
    <row r="161" spans="1:12" ht="15" x14ac:dyDescent="0.25">
      <c r="A161" s="23"/>
      <c r="B161" s="15"/>
      <c r="C161" s="11"/>
      <c r="D161" s="7" t="s">
        <v>23</v>
      </c>
      <c r="E161" s="42" t="s">
        <v>41</v>
      </c>
      <c r="F161" s="43">
        <v>50</v>
      </c>
      <c r="G161" s="43">
        <v>4</v>
      </c>
      <c r="H161" s="43">
        <v>0.5</v>
      </c>
      <c r="I161" s="43">
        <v>27.5</v>
      </c>
      <c r="J161" s="43">
        <v>130</v>
      </c>
      <c r="K161" s="44">
        <v>420</v>
      </c>
      <c r="L161" s="43">
        <v>6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23</v>
      </c>
      <c r="E163" s="42" t="s">
        <v>68</v>
      </c>
      <c r="F163" s="43">
        <v>10</v>
      </c>
      <c r="G163" s="43">
        <v>2.63</v>
      </c>
      <c r="H163" s="43">
        <v>2.63</v>
      </c>
      <c r="I163" s="43">
        <v>0</v>
      </c>
      <c r="J163" s="43">
        <v>35</v>
      </c>
      <c r="K163" s="44">
        <v>27</v>
      </c>
      <c r="L163" s="43">
        <v>17</v>
      </c>
    </row>
    <row r="164" spans="1:12" ht="15" x14ac:dyDescent="0.25">
      <c r="A164" s="23"/>
      <c r="B164" s="15"/>
      <c r="C164" s="11"/>
      <c r="D164" s="6" t="s">
        <v>29</v>
      </c>
      <c r="E164" s="42" t="s">
        <v>75</v>
      </c>
      <c r="F164" s="43">
        <v>180</v>
      </c>
      <c r="G164" s="43">
        <v>5.8</v>
      </c>
      <c r="H164" s="43">
        <v>4.8</v>
      </c>
      <c r="I164" s="43">
        <v>36.299999999999997</v>
      </c>
      <c r="J164" s="43">
        <v>299</v>
      </c>
      <c r="K164" s="44">
        <v>188</v>
      </c>
      <c r="L164" s="43">
        <v>13.59</v>
      </c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520</v>
      </c>
      <c r="G165" s="19">
        <f t="shared" ref="G165:J165" si="78">SUM(G158:G164)</f>
        <v>23.830000000000002</v>
      </c>
      <c r="H165" s="19">
        <f t="shared" si="78"/>
        <v>17.23</v>
      </c>
      <c r="I165" s="19">
        <f t="shared" si="78"/>
        <v>72</v>
      </c>
      <c r="J165" s="19">
        <f t="shared" si="78"/>
        <v>663</v>
      </c>
      <c r="K165" s="25"/>
      <c r="L165" s="19">
        <f t="shared" ref="L165" si="7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5" t="s">
        <v>4</v>
      </c>
      <c r="D176" s="56"/>
      <c r="E176" s="31"/>
      <c r="F176" s="32">
        <f>F165+F175</f>
        <v>520</v>
      </c>
      <c r="G176" s="32">
        <f t="shared" ref="G176" si="82">G165+G175</f>
        <v>23.830000000000002</v>
      </c>
      <c r="H176" s="32">
        <f t="shared" ref="H176" si="83">H165+H175</f>
        <v>17.23</v>
      </c>
      <c r="I176" s="32">
        <f t="shared" ref="I176" si="84">I165+I175</f>
        <v>72</v>
      </c>
      <c r="J176" s="32">
        <f t="shared" ref="J176:L176" si="85">J165+J175</f>
        <v>663</v>
      </c>
      <c r="K176" s="32"/>
      <c r="L176" s="32">
        <f t="shared" si="85"/>
        <v>71.09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76</v>
      </c>
      <c r="F177" s="40">
        <v>250</v>
      </c>
      <c r="G177" s="40">
        <v>10</v>
      </c>
      <c r="H177" s="40">
        <v>10</v>
      </c>
      <c r="I177" s="40">
        <v>51.1</v>
      </c>
      <c r="J177" s="40">
        <v>336</v>
      </c>
      <c r="K177" s="41">
        <v>195</v>
      </c>
      <c r="L177" s="40">
        <v>19.3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77</v>
      </c>
      <c r="F179" s="43">
        <v>200</v>
      </c>
      <c r="G179" s="43">
        <v>0</v>
      </c>
      <c r="H179" s="43">
        <v>0</v>
      </c>
      <c r="I179" s="43">
        <v>20</v>
      </c>
      <c r="J179" s="43">
        <v>76</v>
      </c>
      <c r="K179" s="44">
        <v>310</v>
      </c>
      <c r="L179" s="43">
        <v>10.8</v>
      </c>
    </row>
    <row r="180" spans="1:12" ht="15" x14ac:dyDescent="0.25">
      <c r="A180" s="23"/>
      <c r="B180" s="15"/>
      <c r="C180" s="11"/>
      <c r="D180" s="7" t="s">
        <v>23</v>
      </c>
      <c r="E180" s="42" t="s">
        <v>41</v>
      </c>
      <c r="F180" s="43">
        <v>50</v>
      </c>
      <c r="G180" s="43">
        <v>4</v>
      </c>
      <c r="H180" s="43">
        <v>0.5</v>
      </c>
      <c r="I180" s="43">
        <v>27.5</v>
      </c>
      <c r="J180" s="43">
        <v>130</v>
      </c>
      <c r="K180" s="44">
        <v>420</v>
      </c>
      <c r="L180" s="43">
        <v>6</v>
      </c>
    </row>
    <row r="181" spans="1:12" ht="15" x14ac:dyDescent="0.25">
      <c r="A181" s="23"/>
      <c r="B181" s="15"/>
      <c r="C181" s="11"/>
      <c r="D181" s="7" t="s">
        <v>24</v>
      </c>
      <c r="E181" s="42" t="s">
        <v>43</v>
      </c>
      <c r="F181" s="43">
        <v>100</v>
      </c>
      <c r="G181" s="43">
        <v>0.4</v>
      </c>
      <c r="H181" s="43">
        <v>0.4</v>
      </c>
      <c r="I181" s="43">
        <v>9.8000000000000007</v>
      </c>
      <c r="J181" s="43">
        <v>47</v>
      </c>
      <c r="K181" s="44">
        <v>38</v>
      </c>
      <c r="L181" s="43">
        <v>16.190000000000001</v>
      </c>
    </row>
    <row r="182" spans="1:12" ht="15" x14ac:dyDescent="0.25">
      <c r="A182" s="23"/>
      <c r="B182" s="15"/>
      <c r="C182" s="11"/>
      <c r="D182" s="6" t="s">
        <v>26</v>
      </c>
      <c r="E182" s="42" t="s">
        <v>78</v>
      </c>
      <c r="F182" s="43">
        <v>80</v>
      </c>
      <c r="G182" s="43">
        <v>4</v>
      </c>
      <c r="H182" s="43">
        <v>5</v>
      </c>
      <c r="I182" s="43">
        <v>25</v>
      </c>
      <c r="J182" s="43">
        <v>44</v>
      </c>
      <c r="K182" s="44"/>
      <c r="L182" s="43">
        <v>18.8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680</v>
      </c>
      <c r="G184" s="19">
        <f t="shared" ref="G184:J184" si="86">SUM(G177:G183)</f>
        <v>18.399999999999999</v>
      </c>
      <c r="H184" s="19">
        <f t="shared" si="86"/>
        <v>15.9</v>
      </c>
      <c r="I184" s="19">
        <f t="shared" si="86"/>
        <v>133.39999999999998</v>
      </c>
      <c r="J184" s="19">
        <f t="shared" si="86"/>
        <v>633</v>
      </c>
      <c r="K184" s="25"/>
      <c r="L184" s="19">
        <f t="shared" ref="L184" si="8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5" t="s">
        <v>4</v>
      </c>
      <c r="D195" s="56"/>
      <c r="E195" s="31"/>
      <c r="F195" s="32">
        <f>F184+F194</f>
        <v>680</v>
      </c>
      <c r="G195" s="32">
        <f t="shared" ref="G195" si="90">G184+G194</f>
        <v>18.399999999999999</v>
      </c>
      <c r="H195" s="32">
        <f t="shared" ref="H195" si="91">H184+H194</f>
        <v>15.9</v>
      </c>
      <c r="I195" s="32">
        <f t="shared" ref="I195" si="92">I184+I194</f>
        <v>133.39999999999998</v>
      </c>
      <c r="J195" s="32">
        <f t="shared" ref="J195:L195" si="93">J184+J194</f>
        <v>633</v>
      </c>
      <c r="K195" s="32"/>
      <c r="L195" s="32">
        <f t="shared" si="93"/>
        <v>71.09</v>
      </c>
    </row>
    <row r="196" spans="1:12" x14ac:dyDescent="0.2">
      <c r="A196" s="27"/>
      <c r="B196" s="28"/>
      <c r="C196" s="57" t="s">
        <v>5</v>
      </c>
      <c r="D196" s="57"/>
      <c r="E196" s="57"/>
      <c r="F196" s="34">
        <f>(F24+F43+F62+F81+F100+F119+F138+F157+F176+F195)/(IF(F24=0,0,1)+IF(F43=0,0,1)+IF(F62=0,0,1)+IF(F81=0,0,1)+IF(F100=0,0,1)+IF(F119=0,0,1)+IF(F138=0,0,1)+IF(F157=0,0,1)+IF(F176=0,0,1)+IF(F195=0,0,1))</f>
        <v>614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93.957000000000008</v>
      </c>
      <c r="H196" s="34">
        <f t="shared" si="94"/>
        <v>16.856999999999999</v>
      </c>
      <c r="I196" s="34">
        <f t="shared" si="94"/>
        <v>92.981999999999999</v>
      </c>
      <c r="J196" s="34">
        <f t="shared" si="94"/>
        <v>620.85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71.090000000000018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</cp:lastModifiedBy>
  <dcterms:created xsi:type="dcterms:W3CDTF">2022-05-16T14:23:56Z</dcterms:created>
  <dcterms:modified xsi:type="dcterms:W3CDTF">2025-05-27T11:10:23Z</dcterms:modified>
</cp:coreProperties>
</file>